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720" yWindow="390" windowWidth="25320" windowHeight="12315"/>
  </bookViews>
  <sheets>
    <sheet name="Лист1" sheetId="1" r:id="rId1"/>
    <sheet name="Лист2" sheetId="2" r:id="rId2"/>
    <sheet name="Лист3" sheetId="3" r:id="rId3"/>
  </sheets>
  <definedNames>
    <definedName name="_ftnref1" localSheetId="0">Лист1!$A$14</definedName>
    <definedName name="_Toc32410588" localSheetId="0">Лист1!$A$11</definedName>
  </definedNames>
  <calcPr calcId="162913" calcMode="manual"/>
</workbook>
</file>

<file path=xl/calcChain.xml><?xml version="1.0" encoding="utf-8"?>
<calcChain xmlns="http://schemas.openxmlformats.org/spreadsheetml/2006/main">
  <c r="T10" i="1" l="1"/>
  <c r="U10" i="1" s="1"/>
  <c r="V10" i="1" s="1"/>
  <c r="S10" i="1"/>
  <c r="N10" i="1"/>
  <c r="L10" i="1"/>
  <c r="J10" i="1"/>
  <c r="F10" i="1"/>
</calcChain>
</file>

<file path=xl/sharedStrings.xml><?xml version="1.0" encoding="utf-8"?>
<sst xmlns="http://schemas.openxmlformats.org/spreadsheetml/2006/main" count="77" uniqueCount="39">
  <si>
    <t>№ п/п</t>
  </si>
  <si>
    <t>Наименование каждой единицы товара, работы, услуги (марка, технические характеристики)</t>
  </si>
  <si>
    <t>Ед. изм.</t>
  </si>
  <si>
    <t>Кол-во в ед.изм</t>
  </si>
  <si>
    <t>Ставка НДС, %</t>
  </si>
  <si>
    <t>ИЦП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</si>
  <si>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</si>
  <si>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</si>
  <si>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theme="1"/>
        <rFont val="Times New Roman"/>
        <family val="1"/>
        <charset val="204"/>
      </rPr>
      <t>изм.</t>
    </r>
    <r>
      <rPr>
        <sz val="11"/>
        <color rgb="FF000000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</si>
  <si>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</si>
  <si>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</si>
  <si>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</si>
  <si>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Цена за ед., руб. без НДС</t>
  </si>
  <si>
    <t>Стоимость, руб. без НДС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</si>
  <si>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</si>
  <si>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ИТОГО</t>
  </si>
  <si>
    <t>х</t>
  </si>
  <si>
    <t>Приложение №1</t>
  </si>
  <si>
    <t>к Протоколу согласования НМЦ</t>
  </si>
  <si>
    <t>РАСЧЕТ НМЦ МЕТОДОМ АНАЛИЗА РЫНКА</t>
  </si>
  <si>
    <t>Особенности рынка и (или) закупочной ситуации, влияющие на величину НМЦ [1]: _________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</si>
  <si>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</si>
  <si>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</si>
  <si>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>(подпись)</t>
  </si>
  <si>
    <t>(расшифровка)</t>
  </si>
  <si>
    <t>-</t>
  </si>
  <si>
    <t xml:space="preserve">Руководитель структурного подразделения (инициатора закупки)                                    </t>
  </si>
  <si>
    <t xml:space="preserve">Исполнитель расчета </t>
  </si>
  <si>
    <t>объект</t>
  </si>
  <si>
    <t>Парфенов В.Г.</t>
  </si>
  <si>
    <t>Рыбин В.Я.</t>
  </si>
  <si>
    <t>Цена подлежащей к выполнению работы определяется на основании Коммерческих предложении, с указанием единичной расценки за 1 ед выполняемых работ.</t>
  </si>
  <si>
    <t>2022/2027</t>
  </si>
  <si>
    <t>ООО "Энергозащита"</t>
  </si>
  <si>
    <t>ООО "ЭКРА"</t>
  </si>
  <si>
    <t>АО "Электроаппарат"</t>
  </si>
  <si>
    <r>
      <t xml:space="preserve">Дата расчета: </t>
    </r>
    <r>
      <rPr>
        <sz val="12"/>
        <rFont val="Times New Roman"/>
        <family val="1"/>
        <charset val="204"/>
      </rPr>
      <t>28.12.2022</t>
    </r>
  </si>
  <si>
    <t>N_000-21-1-04.60-0007</t>
  </si>
  <si>
    <t>Проектирование. Техническое перевооружение ПС 110 кВ Кубенское в части оснащения ВЛ 110 кВ Кубенское - Новленское устройством АЛАР (АЛАР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</si>
</sst>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8" xfId="0" applyFont="1" applyBorder="1" applyAlignment="1">
      <alignment wrapText="1"/>
    </xf>
    <xf numFmtId="0" fontId="0" fillId="0" borderId="5" xfId="0" applyBorder="1" applyAlignment="1">
      <alignment horizontal="center" vertical="center" textRotation="90" wrapText="1"/>
    </xf>
    <xf numFmtId="0" fontId="11" fillId="0" borderId="0" xfId="0" applyFont="1" applyAlignment="1">
      <alignment vertical="top"/>
    </xf>
    <xf numFmtId="0" fontId="11" fillId="0" borderId="0" xfId="1" applyFont="1" applyAlignment="1">
      <alignment horizontal="left" vertical="top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" fontId="1" fillId="0" borderId="5" xfId="0" applyNumberFormat="1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textRotation="90" wrapText="1"/>
    </xf>
    <xf numFmtId="0" fontId="14" fillId="0" borderId="5" xfId="0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textRotation="90" wrapText="1"/>
    </xf>
    <xf numFmtId="4" fontId="1" fillId="2" borderId="5" xfId="0" applyNumberFormat="1" applyFont="1" applyFill="1" applyBorder="1" applyAlignment="1">
      <alignment horizontal="center" vertical="center" textRotation="90" wrapText="1"/>
    </xf>
    <xf numFmtId="0" fontId="0" fillId="0" borderId="0" xfId="0" applyAlignment="1"/>
    <xf numFmtId="0" fontId="12" fillId="0" borderId="0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selection activeCell="V10" sqref="V10"/>
    </sheetView>
  </sheetViews>
  <sheetFormatPr defaultRowHeight="15" x14ac:dyDescent="0.25"/>
  <cols>
    <col min="1" max="1" width="5.42578125" style="10" customWidth="1"/>
    <col min="2" max="2" width="17.85546875" style="10" customWidth="1"/>
    <col min="3" max="3" width="6" style="10" customWidth="1"/>
    <col min="4" max="4" width="5.28515625" style="10" customWidth="1"/>
    <col min="5" max="5" width="5.140625" style="10" customWidth="1"/>
    <col min="6" max="6" width="5.5703125" style="10" customWidth="1"/>
    <col min="7" max="9" width="9.140625" style="10"/>
    <col min="10" max="10" width="10.5703125" style="10" customWidth="1"/>
    <col min="11" max="13" width="9.140625" style="10"/>
    <col min="14" max="14" width="10.5703125" style="10" customWidth="1"/>
    <col min="15" max="18" width="9.140625" style="10"/>
    <col min="19" max="19" width="8.7109375" style="10" customWidth="1"/>
    <col min="20" max="20" width="7.140625" style="10" customWidth="1"/>
    <col min="21" max="21" width="7.28515625" style="10" customWidth="1"/>
    <col min="22" max="22" width="8.28515625" style="10" customWidth="1"/>
    <col min="23" max="23" width="9.140625" style="10"/>
    <col min="24" max="25" width="11.5703125" style="10" bestFit="1" customWidth="1"/>
    <col min="26" max="26" width="9.140625" style="10"/>
    <col min="27" max="27" width="11.5703125" style="10" bestFit="1" customWidth="1"/>
    <col min="28" max="16384" width="9.140625" style="10"/>
  </cols>
  <sheetData>
    <row r="1" spans="1:22" x14ac:dyDescent="0.25">
      <c r="A1" s="39" t="s">
        <v>37</v>
      </c>
      <c r="S1" s="7" t="s">
        <v>17</v>
      </c>
    </row>
    <row r="2" spans="1:22" x14ac:dyDescent="0.25">
      <c r="S2" s="8" t="s">
        <v>18</v>
      </c>
    </row>
    <row r="4" spans="1:22" x14ac:dyDescent="0.25">
      <c r="H4" s="9" t="s">
        <v>19</v>
      </c>
    </row>
    <row r="5" spans="1:22" ht="15.75" thickBot="1" x14ac:dyDescent="0.3"/>
    <row r="6" spans="1:22" ht="60" customHeight="1" thickBot="1" x14ac:dyDescent="0.3">
      <c r="A6" s="46" t="s">
        <v>0</v>
      </c>
      <c r="B6" s="46" t="s">
        <v>1</v>
      </c>
      <c r="C6" s="44" t="s">
        <v>2</v>
      </c>
      <c r="D6" s="44" t="s">
        <v>3</v>
      </c>
      <c r="E6" s="50" t="s">
        <v>4</v>
      </c>
      <c r="F6" s="13" t="s">
        <v>5</v>
      </c>
      <c r="G6" s="55" t="s">
        <v>6</v>
      </c>
      <c r="H6" s="56"/>
      <c r="I6" s="57" t="s">
        <v>7</v>
      </c>
      <c r="J6" s="61"/>
      <c r="K6" s="61"/>
      <c r="L6" s="61"/>
      <c r="M6" s="61"/>
      <c r="N6" s="61"/>
      <c r="O6" s="61"/>
      <c r="P6" s="61"/>
      <c r="Q6" s="61"/>
      <c r="R6" s="58"/>
      <c r="S6" s="46" t="s">
        <v>8</v>
      </c>
      <c r="T6" s="46" t="s">
        <v>9</v>
      </c>
      <c r="U6" s="46" t="s">
        <v>10</v>
      </c>
      <c r="V6" s="46" t="s">
        <v>11</v>
      </c>
    </row>
    <row r="7" spans="1:22" ht="51.75" customHeight="1" thickBot="1" x14ac:dyDescent="0.3">
      <c r="A7" s="47"/>
      <c r="B7" s="47"/>
      <c r="C7" s="49"/>
      <c r="D7" s="49"/>
      <c r="E7" s="51"/>
      <c r="F7" s="44" t="s">
        <v>32</v>
      </c>
      <c r="G7" s="57" t="s">
        <v>25</v>
      </c>
      <c r="H7" s="58"/>
      <c r="I7" s="55" t="s">
        <v>33</v>
      </c>
      <c r="J7" s="56"/>
      <c r="K7" s="59" t="s">
        <v>34</v>
      </c>
      <c r="L7" s="60"/>
      <c r="M7" s="53" t="s">
        <v>35</v>
      </c>
      <c r="N7" s="54"/>
      <c r="O7" s="53" t="s">
        <v>25</v>
      </c>
      <c r="P7" s="54"/>
      <c r="Q7" s="53" t="s">
        <v>25</v>
      </c>
      <c r="R7" s="54"/>
      <c r="S7" s="47"/>
      <c r="T7" s="47"/>
      <c r="U7" s="47"/>
      <c r="V7" s="47"/>
    </row>
    <row r="8" spans="1:22" ht="45.75" thickBot="1" x14ac:dyDescent="0.3">
      <c r="A8" s="48"/>
      <c r="B8" s="48"/>
      <c r="C8" s="45"/>
      <c r="D8" s="45"/>
      <c r="E8" s="52"/>
      <c r="F8" s="45"/>
      <c r="G8" s="1" t="s">
        <v>12</v>
      </c>
      <c r="H8" s="1" t="s">
        <v>13</v>
      </c>
      <c r="I8" s="1" t="s">
        <v>12</v>
      </c>
      <c r="J8" s="1" t="s">
        <v>13</v>
      </c>
      <c r="K8" s="1" t="s">
        <v>12</v>
      </c>
      <c r="L8" s="1" t="s">
        <v>13</v>
      </c>
      <c r="M8" s="33" t="s">
        <v>12</v>
      </c>
      <c r="N8" s="33" t="s">
        <v>13</v>
      </c>
      <c r="O8" s="33" t="s">
        <v>12</v>
      </c>
      <c r="P8" s="33" t="s">
        <v>13</v>
      </c>
      <c r="Q8" s="33" t="s">
        <v>12</v>
      </c>
      <c r="R8" s="33" t="s">
        <v>13</v>
      </c>
      <c r="S8" s="48"/>
      <c r="T8" s="48"/>
      <c r="U8" s="48"/>
      <c r="V8" s="48"/>
    </row>
    <row r="9" spans="1:22" ht="15.75" thickBot="1" x14ac:dyDescent="0.3">
      <c r="A9" s="2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8</v>
      </c>
      <c r="H9" s="3">
        <v>9</v>
      </c>
      <c r="I9" s="3">
        <v>10</v>
      </c>
      <c r="J9" s="3">
        <v>11</v>
      </c>
      <c r="K9" s="3">
        <v>12</v>
      </c>
      <c r="L9" s="3">
        <v>13</v>
      </c>
      <c r="M9" s="34">
        <v>14</v>
      </c>
      <c r="N9" s="34">
        <v>15</v>
      </c>
      <c r="O9" s="34">
        <v>16</v>
      </c>
      <c r="P9" s="34">
        <v>17</v>
      </c>
      <c r="Q9" s="34">
        <v>18</v>
      </c>
      <c r="R9" s="34">
        <v>19</v>
      </c>
      <c r="S9" s="3">
        <v>20</v>
      </c>
      <c r="T9" s="3">
        <v>21</v>
      </c>
      <c r="U9" s="3">
        <v>22</v>
      </c>
      <c r="V9" s="3">
        <v>23</v>
      </c>
    </row>
    <row r="10" spans="1:22" ht="213.75" customHeight="1" thickBot="1" x14ac:dyDescent="0.3">
      <c r="A10" s="11" t="s">
        <v>14</v>
      </c>
      <c r="B10" s="1" t="s">
        <v>38</v>
      </c>
      <c r="C10" s="4" t="s">
        <v>28</v>
      </c>
      <c r="D10" s="4">
        <v>1</v>
      </c>
      <c r="E10" s="4">
        <v>20</v>
      </c>
      <c r="F10" s="26">
        <f>1.0589170681014*1.05302274800211*1.04794259089128*1.04794259089128*(1+0.04794259089128/2)</f>
        <v>1.253898743142561</v>
      </c>
      <c r="G10" s="12" t="s">
        <v>25</v>
      </c>
      <c r="H10" s="12" t="s">
        <v>25</v>
      </c>
      <c r="I10" s="32">
        <v>2587500</v>
      </c>
      <c r="J10" s="32">
        <f>I10</f>
        <v>2587500</v>
      </c>
      <c r="K10" s="37">
        <v>2250000</v>
      </c>
      <c r="L10" s="37">
        <f>K10</f>
        <v>2250000</v>
      </c>
      <c r="M10" s="32">
        <v>2847000</v>
      </c>
      <c r="N10" s="32">
        <f>M10</f>
        <v>2847000</v>
      </c>
      <c r="O10" s="35"/>
      <c r="P10" s="35" t="s">
        <v>25</v>
      </c>
      <c r="Q10" s="35" t="s">
        <v>25</v>
      </c>
      <c r="R10" s="35" t="s">
        <v>25</v>
      </c>
      <c r="S10" s="32">
        <f>K10</f>
        <v>2250000</v>
      </c>
      <c r="T10" s="32">
        <f>K10</f>
        <v>2250000</v>
      </c>
      <c r="U10" s="38">
        <f>ROUND(T10*F10,2)</f>
        <v>2821272.17</v>
      </c>
      <c r="V10" s="38">
        <f>U10*1.2</f>
        <v>3385526.6039999998</v>
      </c>
    </row>
    <row r="11" spans="1:22" ht="15.75" thickBot="1" x14ac:dyDescent="0.3">
      <c r="A11" s="2"/>
      <c r="B11" s="5" t="s">
        <v>15</v>
      </c>
      <c r="C11" s="6" t="s">
        <v>16</v>
      </c>
      <c r="D11" s="6" t="s">
        <v>16</v>
      </c>
      <c r="E11" s="6" t="s">
        <v>16</v>
      </c>
      <c r="F11" s="6" t="s">
        <v>16</v>
      </c>
      <c r="G11" s="6" t="s">
        <v>16</v>
      </c>
      <c r="H11" s="6" t="s">
        <v>16</v>
      </c>
      <c r="I11" s="6" t="s">
        <v>16</v>
      </c>
      <c r="J11" s="6" t="s">
        <v>16</v>
      </c>
      <c r="K11" s="6" t="s">
        <v>16</v>
      </c>
      <c r="L11" s="6" t="s">
        <v>16</v>
      </c>
      <c r="M11" s="36" t="s">
        <v>16</v>
      </c>
      <c r="N11" s="36" t="s">
        <v>16</v>
      </c>
      <c r="O11" s="36" t="s">
        <v>16</v>
      </c>
      <c r="P11" s="36" t="s">
        <v>16</v>
      </c>
      <c r="Q11" s="36" t="s">
        <v>16</v>
      </c>
      <c r="R11" s="36" t="s">
        <v>16</v>
      </c>
      <c r="S11" s="6" t="s">
        <v>16</v>
      </c>
      <c r="T11" s="6" t="s">
        <v>16</v>
      </c>
      <c r="U11" s="6" t="s">
        <v>16</v>
      </c>
      <c r="V11" s="6" t="s">
        <v>16</v>
      </c>
    </row>
    <row r="13" spans="1:22" ht="15.75" x14ac:dyDescent="0.25">
      <c r="A13" s="19"/>
      <c r="B13" s="19"/>
      <c r="C13" s="19"/>
      <c r="D13" s="19"/>
      <c r="E13" s="19"/>
      <c r="F13" s="19"/>
      <c r="G13" s="19"/>
      <c r="H13" s="19"/>
      <c r="I13" s="20"/>
      <c r="J13" s="20"/>
    </row>
    <row r="14" spans="1:22" s="31" customFormat="1" ht="34.5" customHeight="1" x14ac:dyDescent="0.25">
      <c r="A14" s="28" t="s">
        <v>20</v>
      </c>
      <c r="B14" s="27"/>
      <c r="C14" s="27"/>
      <c r="D14" s="27"/>
      <c r="E14" s="29"/>
      <c r="F14" s="29"/>
      <c r="G14" s="29"/>
      <c r="H14" s="29"/>
      <c r="I14" s="30"/>
      <c r="J14" s="30"/>
      <c r="K14" s="40" t="s">
        <v>31</v>
      </c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</row>
    <row r="15" spans="1:22" ht="15.75" x14ac:dyDescent="0.25">
      <c r="A15" s="17" t="s">
        <v>21</v>
      </c>
      <c r="B15" s="21"/>
      <c r="C15" s="21"/>
      <c r="D15" s="21"/>
      <c r="E15" s="19"/>
      <c r="F15" s="19"/>
      <c r="G15" s="19"/>
      <c r="H15" s="19"/>
      <c r="I15" s="20"/>
      <c r="J15" s="20"/>
    </row>
    <row r="16" spans="1:22" ht="15.75" x14ac:dyDescent="0.25">
      <c r="A16" s="17" t="s">
        <v>22</v>
      </c>
      <c r="B16" s="21"/>
      <c r="C16" s="21"/>
      <c r="D16" s="21"/>
      <c r="E16" s="19"/>
      <c r="F16" s="19"/>
      <c r="G16" s="19"/>
      <c r="H16" s="19"/>
      <c r="I16" s="20"/>
      <c r="J16" s="20"/>
    </row>
    <row r="17" spans="1:13" ht="15.75" x14ac:dyDescent="0.25">
      <c r="A17" s="14"/>
      <c r="B17" s="22"/>
      <c r="C17" s="22"/>
      <c r="D17" s="22"/>
      <c r="E17" s="23"/>
      <c r="F17" s="23"/>
      <c r="G17" s="23"/>
      <c r="H17" s="23"/>
      <c r="I17" s="20"/>
      <c r="J17" s="20"/>
    </row>
    <row r="18" spans="1:13" ht="48" customHeight="1" x14ac:dyDescent="0.25">
      <c r="A18" s="42" t="s">
        <v>26</v>
      </c>
      <c r="B18" s="42"/>
      <c r="C18" s="42"/>
      <c r="D18" s="42"/>
      <c r="E18" s="42"/>
      <c r="F18" s="20"/>
      <c r="G18" s="20"/>
      <c r="H18" s="20"/>
      <c r="I18" s="25"/>
      <c r="J18" s="25"/>
      <c r="L18" s="43" t="s">
        <v>30</v>
      </c>
      <c r="M18" s="43"/>
    </row>
    <row r="19" spans="1:13" ht="25.5" customHeight="1" x14ac:dyDescent="0.25">
      <c r="A19" s="15"/>
      <c r="B19" s="20"/>
      <c r="C19" s="18"/>
      <c r="D19" s="20"/>
      <c r="E19" s="20"/>
      <c r="F19" s="20"/>
      <c r="G19" s="20"/>
      <c r="H19" s="20"/>
      <c r="I19" s="41" t="s">
        <v>23</v>
      </c>
      <c r="J19" s="41"/>
      <c r="K19" s="24"/>
      <c r="L19" s="41" t="s">
        <v>24</v>
      </c>
      <c r="M19" s="41"/>
    </row>
    <row r="20" spans="1:13" ht="48" customHeight="1" x14ac:dyDescent="0.25">
      <c r="A20" s="42" t="s">
        <v>27</v>
      </c>
      <c r="B20" s="42"/>
      <c r="C20" s="42"/>
      <c r="D20" s="42"/>
      <c r="E20" s="42"/>
      <c r="F20" s="20"/>
      <c r="G20" s="20"/>
      <c r="H20" s="20"/>
      <c r="I20" s="25"/>
      <c r="J20" s="25"/>
      <c r="L20" s="43" t="s">
        <v>29</v>
      </c>
      <c r="M20" s="43"/>
    </row>
    <row r="21" spans="1:13" ht="15.75" x14ac:dyDescent="0.25">
      <c r="A21" s="15"/>
      <c r="C21" s="16"/>
      <c r="E21" s="20"/>
      <c r="F21" s="20"/>
      <c r="G21" s="20"/>
      <c r="H21" s="20"/>
      <c r="I21" s="41" t="s">
        <v>23</v>
      </c>
      <c r="J21" s="41"/>
      <c r="L21" s="41" t="s">
        <v>24</v>
      </c>
      <c r="M21" s="41"/>
    </row>
    <row r="22" spans="1:13" ht="48" customHeight="1" x14ac:dyDescent="0.25">
      <c r="A22" s="42" t="s">
        <v>36</v>
      </c>
      <c r="B22" s="42"/>
      <c r="C22" s="42"/>
      <c r="D22" s="42"/>
      <c r="E22" s="20"/>
      <c r="F22" s="20"/>
      <c r="G22" s="20"/>
      <c r="H22" s="20"/>
      <c r="I22" s="20"/>
      <c r="J22" s="20"/>
    </row>
    <row r="23" spans="1:13" ht="15.75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</row>
    <row r="24" spans="1:13" ht="15.75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</row>
    <row r="25" spans="1:13" ht="15.75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28">
    <mergeCell ref="U6:U8"/>
    <mergeCell ref="V6:V8"/>
    <mergeCell ref="Q7:R7"/>
    <mergeCell ref="G6:H6"/>
    <mergeCell ref="S6:S8"/>
    <mergeCell ref="T6:T8"/>
    <mergeCell ref="G7:H7"/>
    <mergeCell ref="I7:J7"/>
    <mergeCell ref="K7:L7"/>
    <mergeCell ref="M7:N7"/>
    <mergeCell ref="O7:P7"/>
    <mergeCell ref="I6:R6"/>
    <mergeCell ref="F7:F8"/>
    <mergeCell ref="A6:A8"/>
    <mergeCell ref="B6:B8"/>
    <mergeCell ref="C6:C8"/>
    <mergeCell ref="D6:D8"/>
    <mergeCell ref="E6:E8"/>
    <mergeCell ref="A22:D22"/>
    <mergeCell ref="L21:M21"/>
    <mergeCell ref="I21:J21"/>
    <mergeCell ref="L18:M18"/>
    <mergeCell ref="L20:M20"/>
    <mergeCell ref="K14:V14"/>
    <mergeCell ref="I19:J19"/>
    <mergeCell ref="L19:M19"/>
    <mergeCell ref="A18:E18"/>
    <mergeCell ref="A20:E20"/>
  </mergeCells>
  <hyperlinks>
    <hyperlink ref="A14" location="_ftn1" display="_ftn1"/>
  </hyperlinks>
  <pageMargins left="0.70866141732283472" right="0.78740157480314965" top="0.74803149606299213" bottom="0.55118110236220474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Лист1!_ftnref1</vt:lpstr>
      <vt:lpstr>Лист1!_Toc32410588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Зарюта Олеся Валентиновна</dc:creator>
  <cp:lastModifiedBy>Латынский Сергей Андреевич</cp:lastModifiedBy>
  <cp:lastPrinted>2020-08-10T12:52:36Z</cp:lastPrinted>
  <dcterms:created xsi:type="dcterms:W3CDTF">2020-08-10T12:37:27Z</dcterms:created>
  <dcterms:modified xsi:type="dcterms:W3CDTF">2023-09-28T13:40:54Z</dcterms:modified>
</cp:coreProperties>
</file>